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35" activeTab="0"/>
  </bookViews>
  <sheets>
    <sheet name="EON 2018" sheetId="1" r:id="rId1"/>
    <sheet name="EON 2017" sheetId="2" r:id="rId2"/>
  </sheets>
  <definedNames/>
  <calcPr fullCalcOnLoad="1"/>
</workbook>
</file>

<file path=xl/sharedStrings.xml><?xml version="1.0" encoding="utf-8"?>
<sst xmlns="http://schemas.openxmlformats.org/spreadsheetml/2006/main" count="117" uniqueCount="49">
  <si>
    <t>Názov položky/podpoložky</t>
  </si>
  <si>
    <t>a)</t>
  </si>
  <si>
    <t>mzdy, platy a ostatné osobné vyrovnania vo výške, ktorá zodpovedá výške platu a ostatných osobných vyrovnaní podľa osobitného predpisu</t>
  </si>
  <si>
    <t>b)</t>
  </si>
  <si>
    <t>poistné na verejné zdravotné poistenie, poistné na sociálne poistenie a povinné príspevky na starobné dôchodkové sporenie platené zamestnávateľom v rozsahu určenom podľa písmena a)</t>
  </si>
  <si>
    <t>c)</t>
  </si>
  <si>
    <t>tuzemské cestovné náhrady</t>
  </si>
  <si>
    <t>d)</t>
  </si>
  <si>
    <t>výdavky na energie, vodu a komunikácie</t>
  </si>
  <si>
    <t>e)</t>
  </si>
  <si>
    <r>
      <t xml:space="preserve">výdavky na materiál </t>
    </r>
    <r>
      <rPr>
        <b/>
        <sz val="9"/>
        <color indexed="8"/>
        <rFont val="Arial"/>
        <family val="2"/>
      </rPr>
      <t>okrem reprezentačného vybavenia nových interiérov</t>
    </r>
  </si>
  <si>
    <t>f)</t>
  </si>
  <si>
    <t>dopravné</t>
  </si>
  <si>
    <t>g)</t>
  </si>
  <si>
    <r>
      <t xml:space="preserve">výdavky na rutinnú údržbu a štandardnú údržbu </t>
    </r>
    <r>
      <rPr>
        <b/>
        <sz val="9"/>
        <color indexed="8"/>
        <rFont val="Arial"/>
        <family val="2"/>
      </rPr>
      <t>okrem jednorazovej údržby objektov alebo ich častí a riešenia havarijných stavov</t>
    </r>
  </si>
  <si>
    <t>h)</t>
  </si>
  <si>
    <r>
      <t xml:space="preserve">nájomné za prenájom nehnuteľností alebo inej veci </t>
    </r>
    <r>
      <rPr>
        <b/>
        <sz val="9"/>
        <color indexed="8"/>
        <rFont val="Arial"/>
        <family val="2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</si>
  <si>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</t>
  </si>
  <si>
    <t>výdavky na služby</t>
  </si>
  <si>
    <t>j)</t>
  </si>
  <si>
    <t>výdavky na bežné transfery v rozsahu vreckového, odstupného, odchodného, náhrady príjmu pri dočasnej pracovnej neschopnosti zamestnanca</t>
  </si>
  <si>
    <t>k)</t>
  </si>
  <si>
    <t xml:space="preserve">odpisy hmotného majetku a nehmotného majetku podľa účtovných predpisov </t>
  </si>
  <si>
    <r>
      <t>SPOLU</t>
    </r>
    <r>
      <rPr>
        <sz val="9"/>
        <rFont val="Arial"/>
        <family val="2"/>
      </rPr>
      <t xml:space="preserve">  /výška uhradených EON/ (a)+b)+c)+d)+e)+f)+g)+h)+i)+j)+k))</t>
    </r>
  </si>
  <si>
    <t>Dom pokojnej staroby Cífer</t>
  </si>
  <si>
    <t>Názov zariadenia</t>
  </si>
  <si>
    <t>Druh poskytovanej SS</t>
  </si>
  <si>
    <t>Kapacita zariadenia</t>
  </si>
  <si>
    <t>Počet poskytnutých hodín SS</t>
  </si>
  <si>
    <t>-</t>
  </si>
  <si>
    <t>Centrum pomoci človeku Sereď</t>
  </si>
  <si>
    <t>Nízkoprahové denné centrum</t>
  </si>
  <si>
    <t>EON na 1 miesto / 1 mesiac</t>
  </si>
  <si>
    <t>EON na 1 hodinu poskytnutej SS</t>
  </si>
  <si>
    <t>Zariadenie pre seniorov</t>
  </si>
  <si>
    <t>Nocľaháreň</t>
  </si>
  <si>
    <t>Počet poskytnutých SS v mesiacov</t>
  </si>
  <si>
    <t>Centrum pomoci človeku Trnava</t>
  </si>
  <si>
    <t>Centrum pomoci človeku Piešťany</t>
  </si>
  <si>
    <t>Nízkoprahová služba pre deti a rodinu</t>
  </si>
  <si>
    <t>Opatrovateľská služba, trnavský kraj</t>
  </si>
  <si>
    <t>Opatrovateľská služba, terénna forma</t>
  </si>
  <si>
    <t>Ekonomicky oprávnené náklady za rok 2017  - EON 2017</t>
  </si>
  <si>
    <t>Sídlo: Trnavská arcidiecézna charita, Hlavná 43, 917 01 Trnava</t>
  </si>
  <si>
    <t>IČO: 35602619</t>
  </si>
  <si>
    <t>Ekonomicky oprávnené náklady za rok 2018  - EON 2018</t>
  </si>
  <si>
    <t>Počet poskytnutých SS v mesiacoch</t>
  </si>
  <si>
    <t>Špecializované sociálne poradenstvo</t>
  </si>
  <si>
    <t>Služba krízovej intervencie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</si>
</sst>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24" fillId="0" borderId="0" applyFont="0" applyFill="0" applyBorder="0" applyAlignment="0" applyProtection="0"/>
    <xf numFmtId="0" fontId="24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72" fontId="6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top"/>
    </xf>
    <xf numFmtId="172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top"/>
    </xf>
    <xf numFmtId="0" fontId="5" fillId="33" borderId="18" xfId="0" applyFont="1" applyFill="1" applyBorder="1" applyAlignment="1">
      <alignment horizontal="left" vertical="center" wrapText="1"/>
    </xf>
    <xf numFmtId="172" fontId="6" fillId="33" borderId="18" xfId="0" applyNumberFormat="1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 applyProtection="1">
      <alignment horizontal="center" vertical="center" wrapText="1"/>
      <protection/>
    </xf>
    <xf numFmtId="172" fontId="6" fillId="33" borderId="21" xfId="0" applyNumberFormat="1" applyFont="1" applyFill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pane xSplit="2" ySplit="5" topLeftCell="C6" activePane="bottomRight" state="frozen"/>
      <selection pane="topLeft" activeCell="B5" sqref="B5"/>
      <selection pane="topRight" activeCell="E1" sqref="E1"/>
      <selection pane="bottomLeft" activeCell="A5" sqref="A5"/>
      <selection pane="bottomRight" activeCell="G8" sqref="G8"/>
    </sheetView>
  </sheetViews>
  <sheetFormatPr defaultColWidth="9.140625" defaultRowHeight="12.75"/>
  <cols>
    <col min="1" max="1" width="2.57421875" style="0" bestFit="1" customWidth="1"/>
    <col min="2" max="2" width="65.7109375" style="0" customWidth="1"/>
    <col min="3" max="10" width="15.00390625" style="0" customWidth="1"/>
  </cols>
  <sheetData>
    <row r="1" ht="27.75" customHeight="1">
      <c r="B1" s="17" t="s">
        <v>45</v>
      </c>
    </row>
    <row r="2" ht="20.25" customHeight="1">
      <c r="B2" s="16" t="s">
        <v>43</v>
      </c>
    </row>
    <row r="3" ht="20.25" customHeight="1">
      <c r="B3" s="16" t="s">
        <v>44</v>
      </c>
    </row>
    <row r="4" spans="2:11" ht="51" customHeight="1">
      <c r="B4" s="14" t="s">
        <v>25</v>
      </c>
      <c r="C4" s="11" t="s">
        <v>24</v>
      </c>
      <c r="D4" s="11" t="s">
        <v>30</v>
      </c>
      <c r="E4" s="38" t="s">
        <v>37</v>
      </c>
      <c r="F4" s="40"/>
      <c r="G4" s="39"/>
      <c r="H4" s="38" t="s">
        <v>38</v>
      </c>
      <c r="I4" s="39"/>
      <c r="J4" s="11" t="s">
        <v>40</v>
      </c>
      <c r="K4" s="6"/>
    </row>
    <row r="5" spans="2:11" ht="51.75" customHeight="1">
      <c r="B5" s="14" t="s">
        <v>26</v>
      </c>
      <c r="C5" s="11" t="s">
        <v>34</v>
      </c>
      <c r="D5" s="11" t="s">
        <v>31</v>
      </c>
      <c r="E5" s="11" t="s">
        <v>31</v>
      </c>
      <c r="F5" s="11" t="s">
        <v>47</v>
      </c>
      <c r="G5" s="11" t="s">
        <v>48</v>
      </c>
      <c r="H5" s="11" t="s">
        <v>39</v>
      </c>
      <c r="I5" s="11" t="s">
        <v>47</v>
      </c>
      <c r="J5" s="11" t="s">
        <v>41</v>
      </c>
      <c r="K5" s="6"/>
    </row>
    <row r="6" spans="2:11" ht="30" customHeight="1">
      <c r="B6" s="15" t="s">
        <v>27</v>
      </c>
      <c r="C6" s="9">
        <v>39</v>
      </c>
      <c r="D6" s="9">
        <v>15</v>
      </c>
      <c r="E6" s="9">
        <v>35</v>
      </c>
      <c r="F6" s="9" t="s">
        <v>29</v>
      </c>
      <c r="G6" s="9" t="s">
        <v>29</v>
      </c>
      <c r="H6" s="36" t="s">
        <v>29</v>
      </c>
      <c r="I6" s="9" t="s">
        <v>29</v>
      </c>
      <c r="J6" s="9" t="s">
        <v>29</v>
      </c>
      <c r="K6" s="7"/>
    </row>
    <row r="7" spans="2:11" ht="30" customHeight="1">
      <c r="B7" s="15" t="s">
        <v>46</v>
      </c>
      <c r="C7" s="9">
        <v>12</v>
      </c>
      <c r="D7" s="9">
        <v>3</v>
      </c>
      <c r="E7" s="9">
        <v>12</v>
      </c>
      <c r="F7" s="9">
        <v>12</v>
      </c>
      <c r="G7" s="9">
        <v>12</v>
      </c>
      <c r="H7" s="9">
        <v>12</v>
      </c>
      <c r="I7" s="9">
        <v>12</v>
      </c>
      <c r="J7" s="9">
        <v>12</v>
      </c>
      <c r="K7" s="7"/>
    </row>
    <row r="8" spans="2:11" ht="30" customHeight="1">
      <c r="B8" s="15" t="s">
        <v>28</v>
      </c>
      <c r="C8" s="9" t="s">
        <v>29</v>
      </c>
      <c r="D8" s="9" t="s">
        <v>29</v>
      </c>
      <c r="E8" s="9" t="s">
        <v>29</v>
      </c>
      <c r="F8" s="36">
        <v>1343</v>
      </c>
      <c r="G8" s="36">
        <v>552</v>
      </c>
      <c r="H8" s="37">
        <v>1530</v>
      </c>
      <c r="I8" s="37">
        <v>1343</v>
      </c>
      <c r="J8" s="10">
        <v>18056</v>
      </c>
      <c r="K8" s="7"/>
    </row>
    <row r="9" spans="1:10" ht="12.75">
      <c r="A9" s="1"/>
      <c r="B9" s="18" t="s">
        <v>0</v>
      </c>
      <c r="C9" s="19"/>
      <c r="D9" s="19"/>
      <c r="E9" s="19"/>
      <c r="F9" s="19"/>
      <c r="G9" s="19"/>
      <c r="H9" s="19"/>
      <c r="I9" s="19"/>
      <c r="J9" s="19"/>
    </row>
    <row r="10" spans="1:10" ht="24">
      <c r="A10" s="1" t="s">
        <v>1</v>
      </c>
      <c r="B10" s="2" t="s">
        <v>2</v>
      </c>
      <c r="C10" s="20">
        <v>189601.83</v>
      </c>
      <c r="D10" s="20">
        <v>3303.11</v>
      </c>
      <c r="E10" s="20">
        <v>45205.23</v>
      </c>
      <c r="F10" s="20">
        <v>10615.37</v>
      </c>
      <c r="G10" s="20">
        <v>3950.49</v>
      </c>
      <c r="H10" s="20">
        <v>22917.15</v>
      </c>
      <c r="I10" s="20">
        <v>10615.37</v>
      </c>
      <c r="J10" s="20">
        <v>73240.9</v>
      </c>
    </row>
    <row r="11" spans="1:10" ht="36">
      <c r="A11" s="3" t="s">
        <v>3</v>
      </c>
      <c r="B11" s="2" t="s">
        <v>4</v>
      </c>
      <c r="C11" s="20">
        <v>62307.45</v>
      </c>
      <c r="D11" s="20">
        <v>1094.66</v>
      </c>
      <c r="E11" s="20">
        <v>14918.86</v>
      </c>
      <c r="F11" s="20">
        <v>3503.7</v>
      </c>
      <c r="G11" s="20">
        <v>1468.32</v>
      </c>
      <c r="H11" s="20">
        <v>8166.49</v>
      </c>
      <c r="I11" s="20">
        <v>3503.8</v>
      </c>
      <c r="J11" s="20">
        <v>24356.19</v>
      </c>
    </row>
    <row r="12" spans="1:10" ht="24" customHeight="1">
      <c r="A12" s="3" t="s">
        <v>5</v>
      </c>
      <c r="B12" s="2" t="s">
        <v>6</v>
      </c>
      <c r="C12" s="20">
        <v>74.46</v>
      </c>
      <c r="D12" s="20">
        <v>6.24</v>
      </c>
      <c r="E12" s="20">
        <v>7.64</v>
      </c>
      <c r="F12" s="20">
        <v>0</v>
      </c>
      <c r="G12" s="20">
        <v>0</v>
      </c>
      <c r="H12" s="20">
        <v>119.38</v>
      </c>
      <c r="I12" s="20">
        <v>0</v>
      </c>
      <c r="J12" s="20">
        <v>0</v>
      </c>
    </row>
    <row r="13" spans="1:10" ht="24" customHeight="1">
      <c r="A13" s="1" t="s">
        <v>7</v>
      </c>
      <c r="B13" s="2" t="s">
        <v>8</v>
      </c>
      <c r="C13" s="20">
        <v>23697.38</v>
      </c>
      <c r="D13" s="20">
        <v>4056.86</v>
      </c>
      <c r="E13" s="20">
        <v>3382.61</v>
      </c>
      <c r="F13" s="20">
        <v>245.82</v>
      </c>
      <c r="G13" s="20">
        <v>0</v>
      </c>
      <c r="H13" s="20">
        <v>6311.43</v>
      </c>
      <c r="I13" s="20">
        <v>0</v>
      </c>
      <c r="J13" s="20">
        <v>1190.63</v>
      </c>
    </row>
    <row r="14" spans="1:10" ht="24" customHeight="1">
      <c r="A14" s="3" t="s">
        <v>9</v>
      </c>
      <c r="B14" s="2" t="s">
        <v>10</v>
      </c>
      <c r="C14" s="20">
        <v>37906.64</v>
      </c>
      <c r="D14" s="20">
        <v>153.22</v>
      </c>
      <c r="E14" s="20">
        <v>6938.9</v>
      </c>
      <c r="F14" s="20">
        <v>276.18</v>
      </c>
      <c r="G14" s="20">
        <v>128.74</v>
      </c>
      <c r="H14" s="20">
        <v>3071.57</v>
      </c>
      <c r="I14" s="20">
        <v>316.39</v>
      </c>
      <c r="J14" s="20">
        <v>1254.94</v>
      </c>
    </row>
    <row r="15" spans="1:10" ht="24" customHeight="1">
      <c r="A15" s="3" t="s">
        <v>11</v>
      </c>
      <c r="B15" s="2" t="s">
        <v>12</v>
      </c>
      <c r="C15" s="20">
        <v>15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379.74</v>
      </c>
    </row>
    <row r="16" spans="1:10" ht="24">
      <c r="A16" s="3" t="s">
        <v>13</v>
      </c>
      <c r="B16" s="2" t="s">
        <v>14</v>
      </c>
      <c r="C16" s="20">
        <v>7803.9</v>
      </c>
      <c r="D16" s="20">
        <v>50</v>
      </c>
      <c r="E16" s="20">
        <v>100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ht="60">
      <c r="A17" s="4" t="s">
        <v>15</v>
      </c>
      <c r="B17" s="2" t="s">
        <v>16</v>
      </c>
      <c r="C17" s="20">
        <v>0</v>
      </c>
      <c r="D17" s="20">
        <v>901.2</v>
      </c>
      <c r="E17" s="20">
        <v>0</v>
      </c>
      <c r="F17" s="20">
        <v>0</v>
      </c>
      <c r="G17" s="20">
        <v>0</v>
      </c>
      <c r="H17" s="20">
        <v>282.33</v>
      </c>
      <c r="I17" s="20">
        <v>0</v>
      </c>
      <c r="J17" s="20">
        <v>0</v>
      </c>
    </row>
    <row r="18" spans="1:10" ht="22.5" customHeight="1">
      <c r="A18" s="1" t="s">
        <v>17</v>
      </c>
      <c r="B18" s="2" t="s">
        <v>18</v>
      </c>
      <c r="C18" s="20">
        <v>27101.98</v>
      </c>
      <c r="D18" s="20">
        <v>450.82</v>
      </c>
      <c r="E18" s="20">
        <v>6199.1</v>
      </c>
      <c r="F18" s="20">
        <v>94.14</v>
      </c>
      <c r="G18" s="20">
        <v>582.28</v>
      </c>
      <c r="H18" s="20">
        <v>2262.58</v>
      </c>
      <c r="I18" s="20">
        <v>31.17</v>
      </c>
      <c r="J18" s="20">
        <v>10963.31</v>
      </c>
    </row>
    <row r="19" spans="1:10" ht="24">
      <c r="A19" s="1" t="s">
        <v>19</v>
      </c>
      <c r="B19" s="2" t="s">
        <v>20</v>
      </c>
      <c r="C19" s="20">
        <v>2861.66</v>
      </c>
      <c r="D19" s="20">
        <v>0</v>
      </c>
      <c r="E19" s="20">
        <v>93.65</v>
      </c>
      <c r="F19" s="20">
        <v>0</v>
      </c>
      <c r="G19" s="20">
        <v>0</v>
      </c>
      <c r="H19" s="20">
        <v>0</v>
      </c>
      <c r="I19" s="20">
        <v>0</v>
      </c>
      <c r="J19" s="20">
        <v>866.62</v>
      </c>
    </row>
    <row r="20" spans="1:10" ht="24.75" customHeight="1" thickBot="1">
      <c r="A20" s="21" t="s">
        <v>21</v>
      </c>
      <c r="B20" s="5" t="s">
        <v>22</v>
      </c>
      <c r="C20" s="22">
        <v>42575.2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36" customHeight="1">
      <c r="A21" s="23"/>
      <c r="B21" s="24" t="s">
        <v>23</v>
      </c>
      <c r="C21" s="25">
        <f aca="true" t="shared" si="0" ref="C21:J21">C10+C11+C12+C13+C14+C15+C16+C17+C18+C19+C20</f>
        <v>393945.49999999994</v>
      </c>
      <c r="D21" s="25">
        <f t="shared" si="0"/>
        <v>10016.11</v>
      </c>
      <c r="E21" s="25">
        <f>E10+E11+E12+E13+E14+E15+E16+E17+E18+E19+E20</f>
        <v>76845.99</v>
      </c>
      <c r="F21" s="25">
        <f>SUM(F10:F20)</f>
        <v>14735.21</v>
      </c>
      <c r="G21" s="25">
        <f>SUM(G10:G20)</f>
        <v>6129.829999999999</v>
      </c>
      <c r="H21" s="25">
        <f t="shared" si="0"/>
        <v>43130.93</v>
      </c>
      <c r="I21" s="33">
        <f>SUM(I10:I20)</f>
        <v>14466.730000000001</v>
      </c>
      <c r="J21" s="26">
        <f t="shared" si="0"/>
        <v>112252.33</v>
      </c>
    </row>
    <row r="22" spans="1:11" ht="36" customHeight="1">
      <c r="A22" s="27"/>
      <c r="B22" s="12" t="s">
        <v>32</v>
      </c>
      <c r="C22" s="13">
        <f>C21/C6/12</f>
        <v>841.7638888888888</v>
      </c>
      <c r="D22" s="13">
        <f>D21/D6/3</f>
        <v>222.58022222222223</v>
      </c>
      <c r="E22" s="13">
        <f>E21/E6/12</f>
        <v>182.9666428571429</v>
      </c>
      <c r="F22" s="13" t="s">
        <v>29</v>
      </c>
      <c r="G22" s="13" t="s">
        <v>29</v>
      </c>
      <c r="H22" s="13" t="s">
        <v>29</v>
      </c>
      <c r="I22" s="34" t="s">
        <v>29</v>
      </c>
      <c r="J22" s="28" t="s">
        <v>29</v>
      </c>
      <c r="K22" s="8"/>
    </row>
    <row r="23" spans="1:12" ht="36" customHeight="1" thickBot="1">
      <c r="A23" s="29"/>
      <c r="B23" s="30" t="s">
        <v>33</v>
      </c>
      <c r="C23" s="31" t="s">
        <v>29</v>
      </c>
      <c r="D23" s="31" t="s">
        <v>29</v>
      </c>
      <c r="E23" s="31" t="s">
        <v>29</v>
      </c>
      <c r="F23" s="31">
        <f>F21/F8</f>
        <v>10.971861504095308</v>
      </c>
      <c r="G23" s="31">
        <f>G21/G8</f>
        <v>11.104764492753622</v>
      </c>
      <c r="H23" s="31">
        <f>H21/H8</f>
        <v>28.190150326797387</v>
      </c>
      <c r="I23" s="35">
        <f>I21/I8</f>
        <v>10.771950856291886</v>
      </c>
      <c r="J23" s="32">
        <f>J21/J8</f>
        <v>6.216899091714666</v>
      </c>
      <c r="K23" s="8"/>
      <c r="L23" s="8"/>
    </row>
  </sheetData>
  <sheetProtection/>
  <mergeCells count="2">
    <mergeCell ref="H4:I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.57421875" style="0" bestFit="1" customWidth="1"/>
    <col min="2" max="2" width="65.7109375" style="0" customWidth="1"/>
    <col min="3" max="8" width="15.00390625" style="0" customWidth="1"/>
  </cols>
  <sheetData>
    <row r="1" ht="27.75" customHeight="1">
      <c r="B1" s="17" t="s">
        <v>42</v>
      </c>
    </row>
    <row r="2" ht="20.25" customHeight="1">
      <c r="B2" s="16" t="s">
        <v>43</v>
      </c>
    </row>
    <row r="3" ht="20.25" customHeight="1">
      <c r="B3" s="16" t="s">
        <v>44</v>
      </c>
    </row>
    <row r="4" spans="2:9" ht="51" customHeight="1">
      <c r="B4" s="14" t="s">
        <v>25</v>
      </c>
      <c r="C4" s="11" t="s">
        <v>24</v>
      </c>
      <c r="D4" s="11" t="s">
        <v>30</v>
      </c>
      <c r="E4" s="11" t="s">
        <v>30</v>
      </c>
      <c r="F4" s="11" t="s">
        <v>37</v>
      </c>
      <c r="G4" s="11" t="s">
        <v>38</v>
      </c>
      <c r="H4" s="11" t="s">
        <v>40</v>
      </c>
      <c r="I4" s="6"/>
    </row>
    <row r="5" spans="2:9" ht="51.75" customHeight="1">
      <c r="B5" s="14" t="s">
        <v>26</v>
      </c>
      <c r="C5" s="11" t="s">
        <v>34</v>
      </c>
      <c r="D5" s="11" t="s">
        <v>31</v>
      </c>
      <c r="E5" s="11" t="s">
        <v>35</v>
      </c>
      <c r="F5" s="11" t="s">
        <v>31</v>
      </c>
      <c r="G5" s="11" t="s">
        <v>39</v>
      </c>
      <c r="H5" s="11" t="s">
        <v>41</v>
      </c>
      <c r="I5" s="6"/>
    </row>
    <row r="6" spans="2:9" ht="30" customHeight="1">
      <c r="B6" s="15" t="s">
        <v>27</v>
      </c>
      <c r="C6" s="9">
        <v>39</v>
      </c>
      <c r="D6" s="9">
        <v>15</v>
      </c>
      <c r="E6" s="9">
        <v>10</v>
      </c>
      <c r="F6" s="9">
        <v>35</v>
      </c>
      <c r="G6" s="9" t="s">
        <v>29</v>
      </c>
      <c r="H6" s="9" t="s">
        <v>29</v>
      </c>
      <c r="I6" s="7"/>
    </row>
    <row r="7" spans="2:9" ht="30" customHeight="1">
      <c r="B7" s="15" t="s">
        <v>36</v>
      </c>
      <c r="C7" s="9">
        <v>12</v>
      </c>
      <c r="D7" s="9">
        <v>12</v>
      </c>
      <c r="E7" s="9">
        <v>3</v>
      </c>
      <c r="F7" s="9">
        <v>12</v>
      </c>
      <c r="G7" s="9">
        <v>12</v>
      </c>
      <c r="H7" s="9">
        <v>12</v>
      </c>
      <c r="I7" s="7"/>
    </row>
    <row r="8" spans="2:9" ht="30" customHeight="1">
      <c r="B8" s="15" t="s">
        <v>28</v>
      </c>
      <c r="C8" s="9" t="s">
        <v>29</v>
      </c>
      <c r="D8" s="9" t="s">
        <v>29</v>
      </c>
      <c r="E8" s="9" t="s">
        <v>29</v>
      </c>
      <c r="F8" s="9" t="s">
        <v>29</v>
      </c>
      <c r="G8" s="10">
        <v>1560</v>
      </c>
      <c r="H8" s="10">
        <v>30205.5</v>
      </c>
      <c r="I8" s="7"/>
    </row>
    <row r="9" spans="1:8" ht="12.75">
      <c r="A9" s="1"/>
      <c r="B9" s="18" t="s">
        <v>0</v>
      </c>
      <c r="C9" s="19"/>
      <c r="D9" s="19"/>
      <c r="E9" s="19"/>
      <c r="F9" s="19"/>
      <c r="G9" s="19"/>
      <c r="H9" s="19"/>
    </row>
    <row r="10" spans="1:8" ht="24">
      <c r="A10" s="1" t="s">
        <v>1</v>
      </c>
      <c r="B10" s="2" t="s">
        <v>2</v>
      </c>
      <c r="C10" s="20">
        <v>172497.76</v>
      </c>
      <c r="D10" s="20">
        <v>25372.36</v>
      </c>
      <c r="E10" s="20">
        <v>4086.55</v>
      </c>
      <c r="F10" s="20">
        <v>43315.87</v>
      </c>
      <c r="G10" s="20">
        <v>16197.48</v>
      </c>
      <c r="H10" s="20">
        <v>102879.37</v>
      </c>
    </row>
    <row r="11" spans="1:8" ht="36">
      <c r="A11" s="3" t="s">
        <v>3</v>
      </c>
      <c r="B11" s="2" t="s">
        <v>4</v>
      </c>
      <c r="C11" s="20">
        <v>58105.83</v>
      </c>
      <c r="D11" s="20">
        <v>7789.11</v>
      </c>
      <c r="E11" s="20">
        <v>1328.66</v>
      </c>
      <c r="F11" s="20">
        <v>12345.33</v>
      </c>
      <c r="G11" s="20">
        <v>4389.44</v>
      </c>
      <c r="H11" s="20">
        <v>30278.36</v>
      </c>
    </row>
    <row r="12" spans="1:8" ht="24" customHeight="1">
      <c r="A12" s="3" t="s">
        <v>5</v>
      </c>
      <c r="B12" s="2" t="s">
        <v>6</v>
      </c>
      <c r="C12" s="20">
        <v>162</v>
      </c>
      <c r="D12" s="20">
        <v>227.28</v>
      </c>
      <c r="E12" s="20">
        <v>84.54</v>
      </c>
      <c r="F12" s="20">
        <v>62.43</v>
      </c>
      <c r="G12" s="20">
        <v>33.72</v>
      </c>
      <c r="H12" s="20">
        <v>95.36</v>
      </c>
    </row>
    <row r="13" spans="1:8" ht="24" customHeight="1">
      <c r="A13" s="1" t="s">
        <v>7</v>
      </c>
      <c r="B13" s="2" t="s">
        <v>8</v>
      </c>
      <c r="C13" s="20">
        <v>23407.01</v>
      </c>
      <c r="D13" s="20">
        <v>997.87</v>
      </c>
      <c r="E13" s="20">
        <v>134.65</v>
      </c>
      <c r="F13" s="20">
        <v>3687.32</v>
      </c>
      <c r="G13" s="20">
        <v>3059.07</v>
      </c>
      <c r="H13" s="20">
        <v>539.68</v>
      </c>
    </row>
    <row r="14" spans="1:8" ht="24" customHeight="1">
      <c r="A14" s="3" t="s">
        <v>9</v>
      </c>
      <c r="B14" s="2" t="s">
        <v>10</v>
      </c>
      <c r="C14" s="20">
        <v>34515.32</v>
      </c>
      <c r="D14" s="20">
        <v>3726.85</v>
      </c>
      <c r="E14" s="20">
        <v>881.49</v>
      </c>
      <c r="F14" s="20">
        <v>18489.94</v>
      </c>
      <c r="G14" s="20">
        <v>2171.41</v>
      </c>
      <c r="H14" s="20">
        <v>2047.26</v>
      </c>
    </row>
    <row r="15" spans="1:8" ht="24" customHeight="1">
      <c r="A15" s="3" t="s">
        <v>11</v>
      </c>
      <c r="B15" s="2" t="s">
        <v>12</v>
      </c>
      <c r="C15" s="20">
        <v>1072.3</v>
      </c>
      <c r="D15" s="20">
        <v>0</v>
      </c>
      <c r="E15" s="20">
        <v>0</v>
      </c>
      <c r="F15" s="20">
        <v>428.29</v>
      </c>
      <c r="G15" s="20">
        <v>0</v>
      </c>
      <c r="H15" s="20">
        <v>212.56</v>
      </c>
    </row>
    <row r="16" spans="1:8" ht="24">
      <c r="A16" s="3" t="s">
        <v>13</v>
      </c>
      <c r="B16" s="2" t="s">
        <v>14</v>
      </c>
      <c r="C16" s="20">
        <v>2412.29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60">
      <c r="A17" s="4" t="s">
        <v>15</v>
      </c>
      <c r="B17" s="2" t="s">
        <v>16</v>
      </c>
      <c r="C17" s="20">
        <v>0</v>
      </c>
      <c r="D17" s="20">
        <v>14.4</v>
      </c>
      <c r="E17" s="20">
        <v>0</v>
      </c>
      <c r="F17" s="20">
        <v>220</v>
      </c>
      <c r="G17" s="20">
        <v>273.63</v>
      </c>
      <c r="H17" s="20">
        <v>0</v>
      </c>
    </row>
    <row r="18" spans="1:8" ht="22.5" customHeight="1">
      <c r="A18" s="1" t="s">
        <v>17</v>
      </c>
      <c r="B18" s="2" t="s">
        <v>18</v>
      </c>
      <c r="C18" s="20">
        <v>21419.38</v>
      </c>
      <c r="D18" s="20">
        <v>1875.38</v>
      </c>
      <c r="E18" s="20">
        <v>467.39</v>
      </c>
      <c r="F18" s="20">
        <v>8288.19</v>
      </c>
      <c r="G18" s="20">
        <v>1887.82</v>
      </c>
      <c r="H18" s="20">
        <v>13244.55</v>
      </c>
    </row>
    <row r="19" spans="1:8" ht="24">
      <c r="A19" s="1" t="s">
        <v>19</v>
      </c>
      <c r="B19" s="2" t="s">
        <v>20</v>
      </c>
      <c r="C19" s="20">
        <v>724.55</v>
      </c>
      <c r="D19" s="20">
        <v>3.3</v>
      </c>
      <c r="E19" s="20">
        <v>0</v>
      </c>
      <c r="F19" s="20">
        <v>175.73</v>
      </c>
      <c r="G19" s="20">
        <v>429.11</v>
      </c>
      <c r="H19" s="20">
        <v>1082.46</v>
      </c>
    </row>
    <row r="20" spans="1:8" ht="24.75" customHeight="1" thickBot="1">
      <c r="A20" s="21" t="s">
        <v>21</v>
      </c>
      <c r="B20" s="5" t="s">
        <v>22</v>
      </c>
      <c r="C20" s="22">
        <v>41538</v>
      </c>
      <c r="D20" s="22">
        <v>0</v>
      </c>
      <c r="E20" s="22">
        <v>0</v>
      </c>
      <c r="F20" s="22"/>
      <c r="G20" s="22"/>
      <c r="H20" s="22">
        <v>2864</v>
      </c>
    </row>
    <row r="21" spans="1:8" ht="36" customHeight="1">
      <c r="A21" s="23"/>
      <c r="B21" s="24" t="s">
        <v>23</v>
      </c>
      <c r="C21" s="25">
        <f aca="true" t="shared" si="0" ref="C21:H21">C10+C11+C12+C13+C14+C15+C16+C17+C18+C19+C20</f>
        <v>355854.44</v>
      </c>
      <c r="D21" s="25">
        <f t="shared" si="0"/>
        <v>40006.55</v>
      </c>
      <c r="E21" s="25">
        <f t="shared" si="0"/>
        <v>6983.28</v>
      </c>
      <c r="F21" s="25">
        <f t="shared" si="0"/>
        <v>87013.09999999999</v>
      </c>
      <c r="G21" s="25">
        <f t="shared" si="0"/>
        <v>28441.68</v>
      </c>
      <c r="H21" s="26">
        <f t="shared" si="0"/>
        <v>153243.59999999995</v>
      </c>
    </row>
    <row r="22" spans="1:9" ht="36" customHeight="1">
      <c r="A22" s="27"/>
      <c r="B22" s="12" t="s">
        <v>32</v>
      </c>
      <c r="C22" s="13">
        <f>C21/C6/12</f>
        <v>760.3727350427351</v>
      </c>
      <c r="D22" s="13">
        <f>D21/D6/12</f>
        <v>222.25861111111112</v>
      </c>
      <c r="E22" s="13">
        <f>E21/E6/E7</f>
        <v>232.77599999999998</v>
      </c>
      <c r="F22" s="13">
        <f>F21/F6/12</f>
        <v>207.17404761904757</v>
      </c>
      <c r="G22" s="13" t="s">
        <v>29</v>
      </c>
      <c r="H22" s="28" t="s">
        <v>29</v>
      </c>
      <c r="I22" s="8"/>
    </row>
    <row r="23" spans="1:10" ht="36" customHeight="1" thickBot="1">
      <c r="A23" s="29"/>
      <c r="B23" s="30" t="s">
        <v>33</v>
      </c>
      <c r="C23" s="31"/>
      <c r="D23" s="31"/>
      <c r="E23" s="31"/>
      <c r="F23" s="31"/>
      <c r="G23" s="31">
        <f>G21/G8</f>
        <v>18.231846153846153</v>
      </c>
      <c r="H23" s="32">
        <f>H21/H8</f>
        <v>5.073367433083377</v>
      </c>
      <c r="I23" s="8"/>
      <c r="J2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Používateľ systému Windows</dc:creator>
  <cp:keywords/>
  <dc:description/>
  <cp:lastModifiedBy>User</cp:lastModifiedBy>
  <cp:lastPrinted>2019-05-14T14:52:23Z</cp:lastPrinted>
  <dcterms:created xsi:type="dcterms:W3CDTF">2018-03-01T09:50:18Z</dcterms:created>
  <dcterms:modified xsi:type="dcterms:W3CDTF">2019-05-14T14:54:05Z</dcterms:modified>
  <cp:category/>
  <cp:version/>
  <cp:contentType/>
  <cp:contentStatus/>
</cp:coreProperties>
</file>